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600" windowHeight="11760" activeTab="0"/>
  </bookViews>
  <sheets>
    <sheet name="2학기3학년" sheetId="2" r:id="rId1"/>
  </sheets>
  <definedNames/>
  <calcPr calcId="145621"/>
</workbook>
</file>

<file path=xl/sharedStrings.xml><?xml version="1.0" encoding="utf-8"?>
<sst xmlns="http://schemas.openxmlformats.org/spreadsheetml/2006/main" count="31" uniqueCount="30">
  <si>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</si>
  <si>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</si>
  <si>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</si>
  <si>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</si>
  <si>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</si>
  <si>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</si>
  <si>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</si>
  <si>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</si>
  <si>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</si>
  <si>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입장료면제징수</t>
  </si>
  <si>
    <t>교사징수</t>
  </si>
  <si>
    <t>수입액</t>
  </si>
  <si>
    <t>지
출
내
역</t>
  </si>
  <si>
    <t>버스비지급</t>
  </si>
  <si>
    <t>입장료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</si>
  <si>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</si>
  <si>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</si>
  <si>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</si>
  <si>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</si>
  <si>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</si>
  <si>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</si>
  <si>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</si>
  <si>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버스비(교사)</t>
  </si>
  <si>
    <t>버스비(학생)</t>
  </si>
  <si>
    <t>2015학년도 2학기 3학년 한국 민속촌 현장 체험학습 정산내역서</t>
  </si>
  <si>
    <t>370,000*6대=2,220,000원</t>
  </si>
  <si>
    <t>..</t>
  </si>
  <si>
    <t>학생:900*144=129,600
교사:1,200*13=15,600</t>
  </si>
  <si>
    <t>불참자 반환액</t>
  </si>
  <si>
    <t xml:space="preserve"> 체험일: 2015.10.20 - 1,3,5반
2015.10.23 - 2,4,6반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</si>
</sst>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b/>
      <sz val="14"/>
      <name val="굴림체"/>
      <family val="3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4" borderId="1" xfId="2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41" fontId="2" fillId="0" borderId="1" xfId="2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1" fontId="2" fillId="7" borderId="1" xfId="20" applyFont="1" applyFill="1" applyBorder="1" applyAlignment="1">
      <alignment vertical="center"/>
    </xf>
    <xf numFmtId="41" fontId="2" fillId="7" borderId="1" xfId="2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1" fontId="2" fillId="8" borderId="1" xfId="2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1" fontId="2" fillId="9" borderId="1" xfId="2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workbookViewId="0" topLeftCell="A16">
      <selection activeCell="J22" sqref="J22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9" width="8.88671875" style="1" customWidth="1"/>
    <col min="10" max="10" width="11.21484375" style="1" bestFit="1" customWidth="1"/>
    <col min="11" max="16384" width="8.88671875" style="1" customWidth="1"/>
  </cols>
  <sheetData>
    <row r="1" ht="37.5" customHeight="1"/>
    <row r="2" spans="2:8" ht="36" customHeight="1">
      <c r="B2" s="37" t="s">
        <v>24</v>
      </c>
      <c r="C2" s="37"/>
      <c r="D2" s="37"/>
      <c r="E2" s="37"/>
      <c r="F2" s="37"/>
      <c r="G2" s="37"/>
      <c r="H2" s="37"/>
    </row>
    <row r="3" spans="2:8" ht="9" customHeight="1">
      <c r="B3" s="16"/>
      <c r="C3" s="16"/>
      <c r="D3" s="16"/>
      <c r="E3" s="16"/>
      <c r="F3" s="16"/>
      <c r="G3" s="16"/>
      <c r="H3" s="16"/>
    </row>
    <row r="4" spans="2:8" ht="28.5" customHeight="1">
      <c r="B4" s="35"/>
      <c r="C4" s="36"/>
      <c r="E4" s="38" t="s">
        <v>29</v>
      </c>
      <c r="F4" s="39"/>
      <c r="G4" s="39"/>
      <c r="H4" s="39"/>
    </row>
    <row r="5" spans="6:8" ht="14.25" customHeight="1">
      <c r="F5" s="17"/>
      <c r="G5" s="17"/>
      <c r="H5" s="17"/>
    </row>
    <row r="6" spans="2:8" ht="43.5" customHeight="1"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</row>
    <row r="7" spans="2:8" ht="48.75" customHeight="1">
      <c r="B7" s="31" t="s">
        <v>7</v>
      </c>
      <c r="C7" s="18" t="s">
        <v>8</v>
      </c>
      <c r="D7" s="19">
        <v>138</v>
      </c>
      <c r="E7" s="19">
        <v>35500</v>
      </c>
      <c r="F7" s="19">
        <f>D7*E7</f>
        <v>4899000</v>
      </c>
      <c r="G7" s="40">
        <f>SUM(F7:F9)</f>
        <v>5194380</v>
      </c>
      <c r="H7" s="3"/>
    </row>
    <row r="8" spans="2:8" ht="45" customHeight="1">
      <c r="B8" s="31"/>
      <c r="C8" s="14" t="s">
        <v>9</v>
      </c>
      <c r="D8" s="20">
        <v>6</v>
      </c>
      <c r="E8" s="20">
        <v>15500</v>
      </c>
      <c r="F8" s="20">
        <f aca="true" t="shared" si="0" ref="F8">D8*E8</f>
        <v>93000</v>
      </c>
      <c r="G8" s="40"/>
      <c r="H8" s="3"/>
    </row>
    <row r="9" spans="2:8" ht="44.25" customHeight="1">
      <c r="B9" s="31"/>
      <c r="C9" s="14" t="s">
        <v>10</v>
      </c>
      <c r="D9" s="20">
        <v>13</v>
      </c>
      <c r="E9" s="20">
        <v>15630</v>
      </c>
      <c r="F9" s="20">
        <v>202380</v>
      </c>
      <c r="G9" s="40"/>
      <c r="H9" s="3"/>
    </row>
    <row r="10" spans="2:9" ht="44.25" customHeight="1">
      <c r="B10" s="31"/>
      <c r="C10" s="30" t="s">
        <v>11</v>
      </c>
      <c r="D10" s="30"/>
      <c r="E10" s="30"/>
      <c r="F10" s="30"/>
      <c r="G10" s="4">
        <f>SUM(G7)</f>
        <v>5194380</v>
      </c>
      <c r="H10" s="5"/>
      <c r="I10" s="1" t="s">
        <v>26</v>
      </c>
    </row>
    <row r="11" spans="2:8" ht="38.25" customHeight="1">
      <c r="B11" s="41" t="s">
        <v>12</v>
      </c>
      <c r="C11" s="14" t="s">
        <v>23</v>
      </c>
      <c r="D11" s="6">
        <v>141</v>
      </c>
      <c r="E11" s="6">
        <v>14420</v>
      </c>
      <c r="F11" s="2">
        <f>D11*E11</f>
        <v>2033220</v>
      </c>
      <c r="G11" s="2">
        <f>F11</f>
        <v>2033220</v>
      </c>
      <c r="H11" s="44" t="s">
        <v>25</v>
      </c>
    </row>
    <row r="12" spans="2:8" ht="38.25" customHeight="1">
      <c r="B12" s="42"/>
      <c r="C12" s="14" t="s">
        <v>22</v>
      </c>
      <c r="D12" s="6">
        <v>13</v>
      </c>
      <c r="E12" s="6">
        <v>14430</v>
      </c>
      <c r="F12" s="2">
        <v>186780</v>
      </c>
      <c r="G12" s="2">
        <v>186780</v>
      </c>
      <c r="H12" s="44"/>
    </row>
    <row r="13" spans="2:8" ht="38.25" customHeight="1">
      <c r="B13" s="42"/>
      <c r="C13" s="45" t="s">
        <v>13</v>
      </c>
      <c r="D13" s="45"/>
      <c r="E13" s="45"/>
      <c r="F13" s="45"/>
      <c r="G13" s="15">
        <f>G11+G12</f>
        <v>2220000</v>
      </c>
      <c r="H13" s="44"/>
    </row>
    <row r="14" spans="2:8" ht="38.25" customHeight="1">
      <c r="B14" s="42"/>
      <c r="C14" s="24" t="s">
        <v>19</v>
      </c>
      <c r="D14" s="25">
        <v>144</v>
      </c>
      <c r="E14" s="25">
        <v>900</v>
      </c>
      <c r="F14" s="26">
        <f>D14*E14</f>
        <v>129600</v>
      </c>
      <c r="G14" s="26">
        <f>F14</f>
        <v>129600</v>
      </c>
      <c r="H14" s="44" t="s">
        <v>27</v>
      </c>
    </row>
    <row r="15" spans="2:8" ht="38.25" customHeight="1">
      <c r="B15" s="42"/>
      <c r="C15" s="24" t="s">
        <v>20</v>
      </c>
      <c r="D15" s="25">
        <v>13</v>
      </c>
      <c r="E15" s="25">
        <v>1200</v>
      </c>
      <c r="F15" s="26">
        <f>D15*E15</f>
        <v>15600</v>
      </c>
      <c r="G15" s="26">
        <f>F15</f>
        <v>15600</v>
      </c>
      <c r="H15" s="44"/>
    </row>
    <row r="16" spans="2:8" ht="38.25" customHeight="1">
      <c r="B16" s="42"/>
      <c r="C16" s="45" t="s">
        <v>21</v>
      </c>
      <c r="D16" s="45"/>
      <c r="E16" s="45"/>
      <c r="F16" s="45"/>
      <c r="G16" s="15">
        <f>SUM(G14:G15)</f>
        <v>145200</v>
      </c>
      <c r="H16" s="44"/>
    </row>
    <row r="17" spans="2:10" ht="38.25" customHeight="1">
      <c r="B17" s="42"/>
      <c r="C17" s="21" t="s">
        <v>14</v>
      </c>
      <c r="D17" s="22">
        <v>135</v>
      </c>
      <c r="E17" s="22">
        <v>20000</v>
      </c>
      <c r="F17" s="22">
        <f>D17*E17</f>
        <v>2700000</v>
      </c>
      <c r="G17" s="22">
        <f>F17</f>
        <v>2700000</v>
      </c>
      <c r="H17" s="23"/>
      <c r="J17" s="13"/>
    </row>
    <row r="18" spans="2:8" ht="38.25" customHeight="1">
      <c r="B18" s="42"/>
      <c r="C18" s="27" t="s">
        <v>28</v>
      </c>
      <c r="D18" s="28">
        <v>3</v>
      </c>
      <c r="E18" s="28">
        <v>34600</v>
      </c>
      <c r="F18" s="28">
        <f>D18*E18</f>
        <v>103800</v>
      </c>
      <c r="G18" s="28">
        <f>F18</f>
        <v>103800</v>
      </c>
      <c r="H18" s="29"/>
    </row>
    <row r="19" spans="2:8" ht="38.25" customHeight="1">
      <c r="B19" s="43"/>
      <c r="C19" s="30" t="s">
        <v>15</v>
      </c>
      <c r="D19" s="30"/>
      <c r="E19" s="30"/>
      <c r="F19" s="30"/>
      <c r="G19" s="4">
        <f>G13+G16+G17+G18</f>
        <v>5169000</v>
      </c>
      <c r="H19" s="8"/>
    </row>
    <row r="20" spans="2:8" ht="38.25" customHeight="1">
      <c r="B20" s="31" t="s">
        <v>16</v>
      </c>
      <c r="C20" s="9" t="s">
        <v>17</v>
      </c>
      <c r="D20" s="2">
        <v>141</v>
      </c>
      <c r="E20" s="2">
        <v>180</v>
      </c>
      <c r="F20" s="2">
        <f>D20*E20</f>
        <v>25380</v>
      </c>
      <c r="G20" s="2">
        <f>F20</f>
        <v>25380</v>
      </c>
      <c r="H20" s="7"/>
    </row>
    <row r="21" spans="2:8" ht="38.25" customHeight="1">
      <c r="B21" s="31"/>
      <c r="C21" s="10" t="s">
        <v>16</v>
      </c>
      <c r="D21" s="2"/>
      <c r="E21" s="2"/>
      <c r="F21" s="2">
        <f>D21*E21</f>
        <v>0</v>
      </c>
      <c r="G21" s="2"/>
      <c r="H21" s="7"/>
    </row>
    <row r="22" spans="2:8" ht="38.25" customHeight="1">
      <c r="B22" s="31"/>
      <c r="C22" s="32" t="s">
        <v>18</v>
      </c>
      <c r="D22" s="33"/>
      <c r="E22" s="33"/>
      <c r="F22" s="34"/>
      <c r="G22" s="11">
        <f>G19+G20+G21</f>
        <v>5194380</v>
      </c>
      <c r="H22" s="12">
        <f>G10-G22</f>
        <v>0</v>
      </c>
    </row>
    <row r="23" ht="13.5">
      <c r="G23" s="13"/>
    </row>
    <row r="25" ht="13.5">
      <c r="G25" s="13"/>
    </row>
  </sheetData>
  <mergeCells count="14">
    <mergeCell ref="C19:F19"/>
    <mergeCell ref="B20:B22"/>
    <mergeCell ref="C22:F22"/>
    <mergeCell ref="B4:C4"/>
    <mergeCell ref="B2:H2"/>
    <mergeCell ref="E4:H4"/>
    <mergeCell ref="B7:B10"/>
    <mergeCell ref="G7:G9"/>
    <mergeCell ref="C10:F10"/>
    <mergeCell ref="B11:B19"/>
    <mergeCell ref="H11:H13"/>
    <mergeCell ref="C13:F13"/>
    <mergeCell ref="H14:H16"/>
    <mergeCell ref="C16:F16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2015-09-25T06:49:51Z</cp:lastPrinted>
  <dcterms:created xsi:type="dcterms:W3CDTF">2013-12-20T05:03:38Z</dcterms:created>
  <dcterms:modified xsi:type="dcterms:W3CDTF">2015-10-26T10:34:23Z</dcterms:modified>
  <cp:category/>
  <cp:version/>
  <cp:contentType/>
  <cp:contentStatus/>
</cp:coreProperties>
</file>